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f34515496e51a0/Documents/Accounts/Year ending 31 March 2026/Budget work 2026-27/"/>
    </mc:Choice>
  </mc:AlternateContent>
  <xr:revisionPtr revIDLastSave="16" documentId="8_{DA0DD1BB-45E1-41E3-AB26-29DF7F611835}" xr6:coauthVersionLast="47" xr6:coauthVersionMax="47" xr10:uidLastSave="{A5EDA8D4-1935-4246-A818-78ACCF6D7966}"/>
  <bookViews>
    <workbookView xWindow="-108" yWindow="-108" windowWidth="23256" windowHeight="12456" xr2:uid="{F028A45E-67A7-477B-9CAE-9985001A994E}"/>
  </bookViews>
  <sheets>
    <sheet name="Budget work 25-26" sheetId="1" r:id="rId1"/>
    <sheet name="deposit acc" sheetId="2" r:id="rId2"/>
  </sheets>
  <externalReferences>
    <externalReference r:id="rId3"/>
  </externalReferences>
  <definedNames>
    <definedName name="_xlnm.Print_Area" localSheetId="0">'Budget work 25-26'!$A$1:$H$50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E41" i="1"/>
  <c r="G12" i="1"/>
  <c r="F41" i="1" l="1"/>
  <c r="C41" i="1" l="1"/>
  <c r="D18" i="1" l="1"/>
  <c r="D10" i="1"/>
  <c r="D41" i="1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<sst xmlns="http://schemas.openxmlformats.org/spreadsheetml/2006/main" count="101" uniqueCount="87">
  <si>
    <t>Budget</t>
  </si>
  <si>
    <t>Cost heading</t>
  </si>
  <si>
    <t>Item</t>
  </si>
  <si>
    <t>Administration</t>
  </si>
  <si>
    <t>Clerk's salary(incl NIC)</t>
  </si>
  <si>
    <t>Insurance</t>
  </si>
  <si>
    <t>Tree surgery</t>
  </si>
  <si>
    <t>Contingency</t>
  </si>
  <si>
    <t>TOTAL</t>
  </si>
  <si>
    <t>% change to last year budget</t>
  </si>
  <si>
    <t xml:space="preserve">NOTES </t>
  </si>
  <si>
    <t>General maintenance</t>
  </si>
  <si>
    <t>Professional fees</t>
  </si>
  <si>
    <t xml:space="preserve">Internal </t>
  </si>
  <si>
    <t>Clerk cover</t>
  </si>
  <si>
    <t>Training</t>
  </si>
  <si>
    <t>Telephone</t>
  </si>
  <si>
    <t>Travel</t>
  </si>
  <si>
    <t>Stationery/photocopying/stamps/office equipment</t>
  </si>
  <si>
    <t>Equipment</t>
  </si>
  <si>
    <t>Rent of Parish office</t>
  </si>
  <si>
    <t>Utilities</t>
  </si>
  <si>
    <t>Wealden Wheels</t>
  </si>
  <si>
    <t>Mowing (Aspire)strimming/ Glebe/hedges</t>
  </si>
  <si>
    <t>Plants</t>
  </si>
  <si>
    <t>Maintenance</t>
  </si>
  <si>
    <t>playground  skatepark repair</t>
  </si>
  <si>
    <t>Auditor</t>
  </si>
  <si>
    <t>VAT (to be reclaimed)</t>
  </si>
  <si>
    <t>Unforeseen items</t>
  </si>
  <si>
    <t xml:space="preserve">transfer to EPC desposit account </t>
  </si>
  <si>
    <t>website/publicity</t>
  </si>
  <si>
    <t>Mowing/ hedging</t>
  </si>
  <si>
    <t>Activities</t>
  </si>
  <si>
    <t>Subscriptions/donations</t>
  </si>
  <si>
    <t>Land and highways</t>
  </si>
  <si>
    <t xml:space="preserve">Office </t>
  </si>
  <si>
    <t xml:space="preserve">Repairs/ replacement </t>
  </si>
  <si>
    <t>Street cleaning/repairs/replacement</t>
  </si>
  <si>
    <t xml:space="preserve">Professional fees </t>
  </si>
  <si>
    <t>flat</t>
  </si>
  <si>
    <t>Spend to Date @ 31 Oct)</t>
  </si>
  <si>
    <t>Other (VAT reclaimed paid to TC GB)</t>
  </si>
  <si>
    <t>HR</t>
  </si>
  <si>
    <t xml:space="preserve">Ernie Mexter </t>
  </si>
  <si>
    <t>Notes</t>
  </si>
  <si>
    <t>General reserve</t>
  </si>
  <si>
    <t>Clerk overtime</t>
  </si>
  <si>
    <t>support for Egerton Archive</t>
  </si>
  <si>
    <t xml:space="preserve">Church bells and lighting </t>
  </si>
  <si>
    <t>payroll assistance - NI and PAYE</t>
  </si>
  <si>
    <t>EGERTON PARISH COUNCIL: BUDGET AND PRECEPT 2026-2027</t>
  </si>
  <si>
    <t>2025-26</t>
  </si>
  <si>
    <t>computer centre</t>
  </si>
  <si>
    <t xml:space="preserve">S.137 @£11.10 per elector </t>
  </si>
  <si>
    <t>(-50%)</t>
  </si>
  <si>
    <t>needed for climbing frame and skatepark - remainder under warranty</t>
  </si>
  <si>
    <t xml:space="preserve">Expected approx year end </t>
  </si>
  <si>
    <t>Reduce marginally and use contingency should more work be needed</t>
  </si>
  <si>
    <t xml:space="preserve">Proposed reduce as we will have established a small but useful parish reserve by the end of this year. </t>
  </si>
  <si>
    <t>NField fighting fund</t>
  </si>
  <si>
    <t xml:space="preserve">Specific reserves: 1.5k website merger and 3k defibs </t>
  </si>
  <si>
    <t>Statutory reserve</t>
  </si>
  <si>
    <t>Southern Water</t>
  </si>
  <si>
    <t>Deposit North Field *</t>
  </si>
  <si>
    <t xml:space="preserve">* all interest added to ON deposit </t>
  </si>
  <si>
    <t>Deposit  @30 September 2025</t>
  </si>
  <si>
    <t xml:space="preserve">need the 1.5k and likely spend 1.8k to fit one more defib@ Link Hill </t>
  </si>
  <si>
    <t>KALC and CPRE membership</t>
  </si>
  <si>
    <t>legal fees. Special reserve to be held at year end of any unspent budget allocation in the current financial year</t>
  </si>
  <si>
    <t xml:space="preserve">Clerk - updating village website </t>
  </si>
  <si>
    <t>Annual stautory increase</t>
  </si>
  <si>
    <t xml:space="preserve">consider dedicated pay as you go mobile </t>
  </si>
  <si>
    <t>1,200 current agreed plus computer centre @ £250 + £50 annual increase.Cost includes wifi.</t>
  </si>
  <si>
    <t>wifi merged into rent of hall so removed</t>
  </si>
  <si>
    <t>plants for glebe + elm close planters + WI hall + glebe christmas tree</t>
  </si>
  <si>
    <t>Community donations</t>
  </si>
  <si>
    <t>Assembly</t>
  </si>
  <si>
    <t xml:space="preserve">6.8%  vs budget last year in main due to provision for the  HiP work and Legal Costs </t>
  </si>
  <si>
    <t>Games barn revaluation impact</t>
  </si>
  <si>
    <t xml:space="preserve"> Next year £40x 12 months £480, plus £150 emails. . Plus welcome packs £120. Misc £150. We will need to hold any monies leftover from the £1,500 budgeted as a special reserve from the current financial year  in case all invoices are not in by year end.</t>
  </si>
  <si>
    <t xml:space="preserve">NEW . £11.10 per elector x 875 = £9,712.50 . </t>
  </si>
  <si>
    <r>
      <rPr>
        <b/>
        <sz val="11"/>
        <color theme="1"/>
        <rFont val="Calibri"/>
        <family val="2"/>
        <scheme val="minor"/>
      </rPr>
      <t>ACTUAL TOTAL at 7+5  has toremove the</t>
    </r>
    <r>
      <rPr>
        <sz val="11"/>
        <color theme="1"/>
        <rFont val="Calibri"/>
        <family val="2"/>
        <scheme val="minor"/>
      </rPr>
      <t xml:space="preserve"> internal transfer, VAT reclaimed paid out to GBarn and Vat to be reclaimed as these are not costs but have to be accounted for in spend out in our ledgers </t>
    </r>
  </si>
  <si>
    <t>new</t>
  </si>
  <si>
    <t xml:space="preserve">HiP </t>
  </si>
  <si>
    <t>Christmas Fair and computer centre</t>
  </si>
  <si>
    <t>Budget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</si>
</sst>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2" xfId="0" applyFont="1" applyBorder="1" applyAlignment="1">
      <alignment horizontal="left"/>
    </xf>
    <xf numFmtId="0" fontId="1" fillId="0" borderId="2" xfId="0" applyFont="1" applyBorder="1"/>
    <xf numFmtId="2" fontId="1" fillId="0" borderId="2" xfId="0" applyNumberFormat="1" applyFont="1" applyBorder="1"/>
    <xf numFmtId="0" fontId="2" fillId="0" borderId="2" xfId="0" applyFont="1" applyBorder="1"/>
    <xf numFmtId="0" fontId="0" fillId="0" borderId="2" xfId="0" applyBorder="1"/>
    <xf numFmtId="3" fontId="2" fillId="0" borderId="2" xfId="0" applyNumberFormat="1" applyFont="1" applyBorder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2" fontId="1" fillId="2" borderId="2" xfId="0" applyNumberFormat="1" applyFont="1" applyFill="1" applyBorder="1"/>
    <xf numFmtId="2" fontId="1" fillId="2" borderId="2" xfId="0" applyNumberFormat="1" applyFont="1" applyFill="1" applyBorder="1" applyProtection="1">
      <protection locked="0"/>
    </xf>
    <xf numFmtId="0" fontId="5" fillId="0" borderId="2" xfId="0" applyFont="1" applyBorder="1"/>
    <xf numFmtId="0" fontId="1" fillId="0" borderId="3" xfId="0" applyFont="1" applyBorder="1"/>
    <xf numFmtId="0" fontId="2" fillId="0" borderId="3" xfId="0" applyFont="1" applyBorder="1"/>
    <xf numFmtId="2" fontId="1" fillId="2" borderId="3" xfId="0" applyNumberFormat="1" applyFont="1" applyFill="1" applyBorder="1"/>
    <xf numFmtId="0" fontId="0" fillId="0" borderId="3" xfId="0" applyBorder="1"/>
    <xf numFmtId="2" fontId="1" fillId="2" borderId="3" xfId="0" quotePrefix="1" applyNumberFormat="1" applyFont="1" applyFill="1" applyBorder="1"/>
    <xf numFmtId="0" fontId="0" fillId="0" borderId="4" xfId="0" applyBorder="1"/>
    <xf numFmtId="0" fontId="4" fillId="0" borderId="5" xfId="0" applyFont="1" applyBorder="1"/>
    <xf numFmtId="0" fontId="1" fillId="0" borderId="6" xfId="0" applyFont="1" applyBorder="1"/>
    <xf numFmtId="0" fontId="0" fillId="0" borderId="1" xfId="0" applyBorder="1"/>
    <xf numFmtId="0" fontId="6" fillId="0" borderId="2" xfId="0" applyFont="1" applyBorder="1"/>
    <xf numFmtId="0" fontId="6" fillId="0" borderId="3" xfId="0" applyFont="1" applyBorder="1"/>
    <xf numFmtId="0" fontId="0" fillId="0" borderId="3" xfId="0" applyBorder="1" applyAlignment="1">
      <alignment wrapText="1"/>
    </xf>
    <xf numFmtId="2" fontId="1" fillId="2" borderId="2" xfId="0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3" fontId="3" fillId="0" borderId="7" xfId="0" applyNumberFormat="1" applyFont="1" applyBorder="1"/>
    <xf numFmtId="4" fontId="4" fillId="0" borderId="7" xfId="0" applyNumberFormat="1" applyFont="1" applyBorder="1"/>
    <xf numFmtId="0" fontId="2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9" fontId="2" fillId="0" borderId="2" xfId="0" applyNumberFormat="1" applyFont="1" applyBorder="1" applyAlignment="1">
      <alignment horizontal="right"/>
    </xf>
    <xf numFmtId="9" fontId="0" fillId="0" borderId="6" xfId="0" applyNumberFormat="1" applyBorder="1"/>
    <xf numFmtId="10" fontId="2" fillId="0" borderId="2" xfId="0" applyNumberFormat="1" applyFont="1" applyBorder="1" applyAlignment="1">
      <alignment horizontal="right"/>
    </xf>
    <xf numFmtId="9" fontId="6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9" fontId="6" fillId="0" borderId="3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wrapText="1"/>
    </xf>
    <xf numFmtId="0" fontId="0" fillId="2" borderId="3" xfId="0" applyFill="1" applyBorder="1" applyAlignment="1">
      <alignment wrapText="1"/>
    </xf>
    <xf numFmtId="3" fontId="8" fillId="0" borderId="3" xfId="0" applyNumberFormat="1" applyFont="1" applyBorder="1"/>
    <xf numFmtId="3" fontId="9" fillId="0" borderId="6" xfId="0" applyNumberFormat="1" applyFont="1" applyBorder="1"/>
    <xf numFmtId="0" fontId="2" fillId="0" borderId="0" xfId="0" applyFont="1"/>
    <xf numFmtId="2" fontId="1" fillId="2" borderId="0" xfId="0" applyNumberFormat="1" applyFont="1" applyFill="1" applyProtection="1">
      <protection locked="0"/>
    </xf>
    <xf numFmtId="3" fontId="8" fillId="0" borderId="0" xfId="0" applyNumberFormat="1" applyFont="1"/>
    <xf numFmtId="0" fontId="2" fillId="2" borderId="0" xfId="0" applyFont="1" applyFill="1" applyAlignment="1">
      <alignment wrapText="1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2" borderId="3" xfId="0" quotePrefix="1" applyNumberFormat="1" applyFont="1" applyFill="1" applyBorder="1"/>
    <xf numFmtId="3" fontId="0" fillId="0" borderId="2" xfId="0" applyNumberFormat="1" applyBorder="1"/>
    <xf numFmtId="0" fontId="0" fillId="0" borderId="2" xfId="0" applyBorder="1" applyAlignment="1">
      <alignment horizontal="right"/>
    </xf>
    <xf numFmtId="0" fontId="7" fillId="0" borderId="2" xfId="0" applyFont="1" applyBorder="1"/>
    <xf numFmtId="0" fontId="13" fillId="0" borderId="2" xfId="0" applyFont="1" applyBorder="1"/>
    <xf numFmtId="3" fontId="13" fillId="0" borderId="2" xfId="0" applyNumberFormat="1" applyFont="1" applyBorder="1"/>
    <xf numFmtId="0" fontId="14" fillId="0" borderId="2" xfId="0" applyFont="1" applyBorder="1"/>
    <xf numFmtId="9" fontId="0" fillId="0" borderId="6" xfId="0" applyNumberFormat="1" applyBorder="1" applyAlignment="1">
      <alignment wrapText="1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" fillId="2" borderId="8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23/09/relationships/Python" Target="pyth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60DD5FB-C959-40FA-BFB8-0BFB84AC962B}"/>
            </a:ext>
          </a:extLst>
        </xdr:cNvPr>
        <xdr:cNvSpPr txBox="1"/>
      </xdr:nvSpPr>
      <xdr:spPr>
        <a:xfrm>
          <a:off x="0" y="4792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1" u="heavy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8E0432E-B437-45D8-9214-95CD5702A063}"/>
            </a:ext>
          </a:extLst>
        </xdr:cNvPr>
        <xdr:cNvSpPr txBox="1"/>
      </xdr:nvSpPr>
      <xdr:spPr>
        <a:xfrm>
          <a:off x="0" y="930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1" u="heavy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Year%20ending%2031%20March%202024/Egeerton%20Parish%20Council%20cash%20book%20march%202024.xlsx" TargetMode="External"/><Relationship Id="rId2" Type="http://schemas.openxmlformats.org/officeDocument/2006/relationships/externalLinkPath" Target="https://d.docs.live.net/8af34515496e51a0/Documents/Accounts/Year%20ending%2031%20March%202024/Egeerton%20Parish%20Council%20cash%20book%20march%202024.xlsx" TargetMode="External"/><Relationship Id="rId1" Type="http://schemas.openxmlformats.org/officeDocument/2006/relationships/externalLinkPath" Target="/8af34515496e51a0/Documents/Accounts/Year%20ending%2031%20March%202024/Egeerton%20Parish%20Council%20cash%20book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reconciliation"/>
      <sheetName val="Income"/>
      <sheetName val="expenditure"/>
      <sheetName val="deposit"/>
      <sheetName val="village projects"/>
    </sheetNames>
    <sheetDataSet>
      <sheetData sheetId="0"/>
      <sheetData sheetId="1"/>
      <sheetData sheetId="2"/>
      <sheetData sheetId="3">
        <row r="106">
          <cell r="I106">
            <v>0</v>
          </cell>
          <cell r="P106">
            <v>0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3B8F-5659-4194-BEC2-04EE9DD96C99}">
  <sheetPr>
    <pageSetUpPr fitToPage="1"/>
  </sheetPr>
  <dimension ref="A1:H317"/>
  <sheetViews>
    <sheetView tabSelected="1" workbookViewId="0">
      <selection activeCell="F41" sqref="A1:F41"/>
    </sheetView>
  </sheetViews>
  <sheetFormatPr defaultRowHeight="14.4" x14ac:dyDescent="0.3"/>
  <cols>
    <col min="1" max="1" width="38" customWidth="1"/>
    <col min="2" max="2" width="40" hidden="1" customWidth="1"/>
    <col min="3" max="3" width="19.21875" hidden="1" customWidth="1"/>
    <col min="4" max="4" width="21.33203125" style="5" hidden="1" customWidth="1"/>
    <col min="5" max="5" width="21.33203125" hidden="1" customWidth="1"/>
    <col min="6" max="6" width="32.109375" customWidth="1"/>
    <col min="7" max="7" width="14.109375" hidden="1" customWidth="1"/>
    <col min="8" max="8" width="22.77734375" hidden="1" customWidth="1"/>
  </cols>
  <sheetData>
    <row r="1" spans="1:8" ht="15.6" x14ac:dyDescent="0.3">
      <c r="A1" s="9" t="s">
        <v>51</v>
      </c>
      <c r="B1" s="2"/>
      <c r="C1" s="2"/>
      <c r="D1" s="3"/>
      <c r="E1" s="3"/>
      <c r="F1" s="5"/>
      <c r="G1" s="5"/>
      <c r="H1" s="5"/>
    </row>
    <row r="2" spans="1:8" ht="46.8" x14ac:dyDescent="0.3">
      <c r="A2" s="1" t="s">
        <v>1</v>
      </c>
      <c r="B2" s="1" t="s">
        <v>2</v>
      </c>
      <c r="C2" s="9" t="s">
        <v>0</v>
      </c>
      <c r="D2" s="41" t="s">
        <v>41</v>
      </c>
      <c r="E2" s="41" t="s">
        <v>57</v>
      </c>
      <c r="F2" s="12" t="s">
        <v>86</v>
      </c>
      <c r="G2" s="12" t="s">
        <v>9</v>
      </c>
      <c r="H2" s="11" t="s">
        <v>10</v>
      </c>
    </row>
    <row r="3" spans="1:8" ht="15.6" x14ac:dyDescent="0.3">
      <c r="A3" s="2"/>
      <c r="B3" s="2"/>
      <c r="C3" s="4" t="s">
        <v>52</v>
      </c>
      <c r="D3" s="3"/>
      <c r="E3" s="3"/>
      <c r="F3" s="4"/>
      <c r="G3" s="4"/>
      <c r="H3" s="5"/>
    </row>
    <row r="4" spans="1:8" ht="15.6" x14ac:dyDescent="0.3">
      <c r="A4" s="2" t="s">
        <v>3</v>
      </c>
      <c r="B4" s="2" t="s">
        <v>4</v>
      </c>
      <c r="C4" s="4">
        <v>19550</v>
      </c>
      <c r="D4" s="13">
        <v>10200.67</v>
      </c>
      <c r="E4" s="13">
        <v>19500</v>
      </c>
      <c r="F4" s="6">
        <v>19900</v>
      </c>
      <c r="G4" s="36">
        <v>1.7999999999999999E-2</v>
      </c>
      <c r="H4" s="7" t="s">
        <v>71</v>
      </c>
    </row>
    <row r="5" spans="1:8" ht="15.6" x14ac:dyDescent="0.3">
      <c r="A5" s="2"/>
      <c r="B5" s="2" t="s">
        <v>70</v>
      </c>
      <c r="C5" s="4">
        <v>0</v>
      </c>
      <c r="D5" s="13">
        <v>0</v>
      </c>
      <c r="E5" s="13">
        <v>0</v>
      </c>
      <c r="F5" s="6">
        <v>1100</v>
      </c>
      <c r="G5" s="36" t="s">
        <v>83</v>
      </c>
      <c r="H5" s="7"/>
    </row>
    <row r="6" spans="1:8" ht="15.6" x14ac:dyDescent="0.3">
      <c r="A6" s="2"/>
      <c r="B6" s="2" t="s">
        <v>47</v>
      </c>
      <c r="C6" s="4">
        <v>1100</v>
      </c>
      <c r="D6" s="13">
        <v>0</v>
      </c>
      <c r="E6" s="13">
        <v>500</v>
      </c>
      <c r="F6" s="6">
        <v>1100</v>
      </c>
      <c r="G6" s="36" t="s">
        <v>40</v>
      </c>
      <c r="H6" s="7"/>
    </row>
    <row r="7" spans="1:8" ht="15.6" x14ac:dyDescent="0.3">
      <c r="A7" s="2"/>
      <c r="B7" s="2" t="s">
        <v>14</v>
      </c>
      <c r="C7" s="4">
        <v>250</v>
      </c>
      <c r="D7" s="13">
        <v>0</v>
      </c>
      <c r="E7" s="13">
        <v>0</v>
      </c>
      <c r="F7" s="4">
        <v>250</v>
      </c>
      <c r="G7" s="34" t="s">
        <v>40</v>
      </c>
      <c r="H7" s="5"/>
    </row>
    <row r="8" spans="1:8" ht="15.6" x14ac:dyDescent="0.3">
      <c r="A8" s="2"/>
      <c r="B8" s="2" t="s">
        <v>15</v>
      </c>
      <c r="C8" s="4">
        <v>500</v>
      </c>
      <c r="D8" s="13">
        <v>150</v>
      </c>
      <c r="E8" s="13">
        <v>150</v>
      </c>
      <c r="F8" s="4">
        <v>500</v>
      </c>
      <c r="G8" s="34" t="s">
        <v>40</v>
      </c>
      <c r="H8" s="5"/>
    </row>
    <row r="9" spans="1:8" ht="15.6" x14ac:dyDescent="0.3">
      <c r="A9" s="2"/>
      <c r="B9" s="2" t="s">
        <v>16</v>
      </c>
      <c r="C9" s="4">
        <v>180</v>
      </c>
      <c r="D9" s="13">
        <v>0</v>
      </c>
      <c r="E9" s="13">
        <v>180</v>
      </c>
      <c r="F9" s="4">
        <v>180</v>
      </c>
      <c r="G9" s="36" t="s">
        <v>40</v>
      </c>
      <c r="H9" s="5" t="s">
        <v>72</v>
      </c>
    </row>
    <row r="10" spans="1:8" ht="15.6" x14ac:dyDescent="0.3">
      <c r="A10" s="2"/>
      <c r="B10" s="2" t="s">
        <v>17</v>
      </c>
      <c r="C10" s="4">
        <v>100</v>
      </c>
      <c r="D10" s="13">
        <f>[1]expenditure!$I$106</f>
        <v>0</v>
      </c>
      <c r="E10" s="13">
        <v>0</v>
      </c>
      <c r="F10" s="4">
        <v>100</v>
      </c>
      <c r="G10" s="36" t="s">
        <v>40</v>
      </c>
      <c r="H10" s="5"/>
    </row>
    <row r="11" spans="1:8" ht="30.6" x14ac:dyDescent="0.3">
      <c r="A11" s="15"/>
      <c r="B11" s="33" t="s">
        <v>18</v>
      </c>
      <c r="C11" s="4">
        <v>400</v>
      </c>
      <c r="D11" s="13">
        <v>292.83</v>
      </c>
      <c r="E11" s="13">
        <v>400</v>
      </c>
      <c r="F11" s="4">
        <v>450</v>
      </c>
      <c r="G11" s="34">
        <v>0.125</v>
      </c>
      <c r="H11" s="7"/>
    </row>
    <row r="12" spans="1:8" ht="57.6" x14ac:dyDescent="0.3">
      <c r="A12" s="2" t="s">
        <v>36</v>
      </c>
      <c r="B12" s="2" t="s">
        <v>31</v>
      </c>
      <c r="C12" s="4">
        <v>1500</v>
      </c>
      <c r="D12" s="13">
        <v>545.05999999999995</v>
      </c>
      <c r="E12" s="13">
        <v>1500</v>
      </c>
      <c r="F12" s="4">
        <v>900</v>
      </c>
      <c r="G12" s="34">
        <f>-(40%)</f>
        <v>-0.4</v>
      </c>
      <c r="H12" s="7" t="s">
        <v>80</v>
      </c>
    </row>
    <row r="13" spans="1:8" ht="15.6" x14ac:dyDescent="0.3">
      <c r="A13" s="2"/>
      <c r="B13" s="2" t="s">
        <v>5</v>
      </c>
      <c r="C13" s="4">
        <v>1250</v>
      </c>
      <c r="D13" s="13">
        <v>1318.98</v>
      </c>
      <c r="E13" s="13">
        <v>1398</v>
      </c>
      <c r="F13" s="4">
        <v>1450</v>
      </c>
      <c r="G13" s="34"/>
      <c r="H13" s="7" t="s">
        <v>79</v>
      </c>
    </row>
    <row r="14" spans="1:8" ht="15.6" x14ac:dyDescent="0.3">
      <c r="A14" s="2"/>
      <c r="B14" s="2" t="s">
        <v>43</v>
      </c>
      <c r="C14" s="4">
        <v>250</v>
      </c>
      <c r="D14" s="13">
        <v>108.2</v>
      </c>
      <c r="E14" s="13">
        <v>250</v>
      </c>
      <c r="F14" s="4">
        <v>250</v>
      </c>
      <c r="G14" s="34" t="s">
        <v>40</v>
      </c>
      <c r="H14" s="7" t="s">
        <v>50</v>
      </c>
    </row>
    <row r="15" spans="1:8" ht="15.6" x14ac:dyDescent="0.3">
      <c r="A15" s="2"/>
      <c r="B15" s="2" t="s">
        <v>19</v>
      </c>
      <c r="C15" s="4">
        <v>750</v>
      </c>
      <c r="D15" s="13">
        <v>294.41000000000003</v>
      </c>
      <c r="E15" s="13">
        <v>500</v>
      </c>
      <c r="F15" s="4">
        <v>750</v>
      </c>
      <c r="G15" s="34" t="s">
        <v>40</v>
      </c>
      <c r="H15" s="5"/>
    </row>
    <row r="16" spans="1:8" ht="28.8" x14ac:dyDescent="0.3">
      <c r="A16" s="2"/>
      <c r="B16" s="2" t="s">
        <v>20</v>
      </c>
      <c r="C16" s="4">
        <v>1200</v>
      </c>
      <c r="D16" s="14">
        <v>1215.79</v>
      </c>
      <c r="E16" s="14">
        <v>1216</v>
      </c>
      <c r="F16" s="4">
        <v>1500</v>
      </c>
      <c r="G16" s="36"/>
      <c r="H16" s="7" t="s">
        <v>73</v>
      </c>
    </row>
    <row r="17" spans="1:8" ht="15.6" x14ac:dyDescent="0.3">
      <c r="A17" s="2"/>
      <c r="B17" s="2" t="s">
        <v>37</v>
      </c>
      <c r="C17" s="4">
        <v>500</v>
      </c>
      <c r="D17" s="14">
        <v>167.85</v>
      </c>
      <c r="E17" s="46">
        <v>400</v>
      </c>
      <c r="F17" s="45">
        <v>500</v>
      </c>
      <c r="G17" s="34" t="s">
        <v>40</v>
      </c>
      <c r="H17" s="5"/>
    </row>
    <row r="18" spans="1:8" ht="15.6" x14ac:dyDescent="0.3">
      <c r="A18" s="5"/>
      <c r="B18" s="8" t="s">
        <v>21</v>
      </c>
      <c r="C18" s="4">
        <v>150</v>
      </c>
      <c r="D18" s="13">
        <f>[1]expenditure!$P$106</f>
        <v>0</v>
      </c>
      <c r="E18" s="13">
        <v>0</v>
      </c>
      <c r="F18" s="4">
        <v>0</v>
      </c>
      <c r="G18" s="34"/>
      <c r="H18" s="7" t="s">
        <v>74</v>
      </c>
    </row>
    <row r="19" spans="1:8" ht="15.6" x14ac:dyDescent="0.3">
      <c r="A19" s="2" t="s">
        <v>34</v>
      </c>
      <c r="B19" s="2"/>
      <c r="C19" s="4"/>
      <c r="D19" s="13"/>
      <c r="E19" s="13"/>
      <c r="F19" s="4"/>
      <c r="G19" s="10"/>
      <c r="H19" s="7"/>
    </row>
    <row r="20" spans="1:8" ht="15.6" x14ac:dyDescent="0.3">
      <c r="A20" s="2" t="s">
        <v>54</v>
      </c>
      <c r="B20" s="2" t="s">
        <v>84</v>
      </c>
      <c r="C20" s="4">
        <v>100</v>
      </c>
      <c r="D20" s="13">
        <v>29.17</v>
      </c>
      <c r="E20" s="13">
        <v>30</v>
      </c>
      <c r="F20" s="2">
        <v>3796</v>
      </c>
      <c r="G20" s="34"/>
      <c r="H20" s="7" t="s">
        <v>81</v>
      </c>
    </row>
    <row r="21" spans="1:8" ht="15.6" x14ac:dyDescent="0.3">
      <c r="A21" s="2" t="s">
        <v>76</v>
      </c>
      <c r="B21" s="2" t="s">
        <v>22</v>
      </c>
      <c r="C21" s="4">
        <v>1000</v>
      </c>
      <c r="D21" s="13">
        <v>1250</v>
      </c>
      <c r="E21" s="13">
        <v>1000</v>
      </c>
      <c r="F21" s="4">
        <v>1000</v>
      </c>
      <c r="G21" s="34" t="s">
        <v>40</v>
      </c>
      <c r="H21" s="5"/>
    </row>
    <row r="22" spans="1:8" ht="15.6" x14ac:dyDescent="0.3">
      <c r="A22" s="2"/>
      <c r="B22" s="2" t="s">
        <v>49</v>
      </c>
      <c r="C22" s="4">
        <v>250</v>
      </c>
      <c r="D22" s="13"/>
      <c r="E22" s="13">
        <v>250</v>
      </c>
      <c r="F22" s="4">
        <v>250</v>
      </c>
      <c r="G22" s="34" t="s">
        <v>40</v>
      </c>
      <c r="H22" s="5"/>
    </row>
    <row r="23" spans="1:8" ht="15.6" x14ac:dyDescent="0.3">
      <c r="A23" s="2"/>
      <c r="B23" s="2" t="s">
        <v>48</v>
      </c>
      <c r="C23" s="4">
        <v>550</v>
      </c>
      <c r="D23" s="13">
        <v>250</v>
      </c>
      <c r="E23" s="13">
        <v>500</v>
      </c>
      <c r="F23" s="4">
        <v>550</v>
      </c>
      <c r="G23" s="34" t="s">
        <v>40</v>
      </c>
      <c r="H23" s="5"/>
    </row>
    <row r="24" spans="1:8" ht="15.6" x14ac:dyDescent="0.3">
      <c r="A24" s="2"/>
      <c r="B24" s="2" t="s">
        <v>85</v>
      </c>
      <c r="C24" s="4">
        <v>110</v>
      </c>
      <c r="D24" s="13"/>
      <c r="E24" s="13">
        <v>71</v>
      </c>
      <c r="F24" s="4">
        <v>110</v>
      </c>
      <c r="G24" s="34" t="s">
        <v>40</v>
      </c>
      <c r="H24" s="5"/>
    </row>
    <row r="25" spans="1:8" ht="15.6" x14ac:dyDescent="0.3">
      <c r="A25" s="2" t="s">
        <v>33</v>
      </c>
      <c r="B25" s="2" t="s">
        <v>77</v>
      </c>
      <c r="C25" s="4">
        <v>100</v>
      </c>
      <c r="D25" s="13">
        <v>130.62</v>
      </c>
      <c r="E25" s="13">
        <v>130</v>
      </c>
      <c r="F25" s="25">
        <v>140</v>
      </c>
      <c r="G25" s="37" t="s">
        <v>40</v>
      </c>
      <c r="H25" s="5"/>
    </row>
    <row r="26" spans="1:8" ht="15.6" x14ac:dyDescent="0.3">
      <c r="A26" s="2" t="s">
        <v>35</v>
      </c>
      <c r="B26" s="2"/>
      <c r="C26" s="4"/>
      <c r="D26" s="13"/>
      <c r="E26" s="13"/>
      <c r="F26" s="25"/>
      <c r="G26" s="38"/>
      <c r="H26" s="5"/>
    </row>
    <row r="27" spans="1:8" ht="15.6" x14ac:dyDescent="0.3">
      <c r="A27" s="2" t="s">
        <v>32</v>
      </c>
      <c r="B27" s="2" t="s">
        <v>23</v>
      </c>
      <c r="C27" s="4">
        <v>3500</v>
      </c>
      <c r="D27" s="13">
        <v>3150</v>
      </c>
      <c r="E27" s="13">
        <v>3750</v>
      </c>
      <c r="F27" s="25">
        <v>3750</v>
      </c>
      <c r="G27" s="37">
        <v>7.0000000000000007E-2</v>
      </c>
      <c r="H27" s="5"/>
    </row>
    <row r="28" spans="1:8" ht="15.6" x14ac:dyDescent="0.3">
      <c r="A28" s="2"/>
      <c r="B28" s="2" t="s">
        <v>6</v>
      </c>
      <c r="C28" s="4">
        <v>3000</v>
      </c>
      <c r="D28" s="13">
        <v>0</v>
      </c>
      <c r="E28" s="13">
        <v>1500</v>
      </c>
      <c r="F28" s="25">
        <v>2500</v>
      </c>
      <c r="G28" s="37">
        <v>-0.17</v>
      </c>
      <c r="H28" s="7" t="s">
        <v>58</v>
      </c>
    </row>
    <row r="29" spans="1:8" ht="15.6" x14ac:dyDescent="0.3">
      <c r="A29" s="2"/>
      <c r="B29" s="2" t="s">
        <v>24</v>
      </c>
      <c r="C29" s="4">
        <v>250</v>
      </c>
      <c r="D29" s="13">
        <v>91.39</v>
      </c>
      <c r="E29" s="13">
        <v>400</v>
      </c>
      <c r="F29" s="25">
        <v>600</v>
      </c>
      <c r="G29" s="37">
        <v>1.4</v>
      </c>
      <c r="H29" s="5" t="s">
        <v>75</v>
      </c>
    </row>
    <row r="30" spans="1:8" ht="15.6" x14ac:dyDescent="0.3">
      <c r="A30" s="2" t="s">
        <v>11</v>
      </c>
      <c r="B30" s="2" t="s">
        <v>38</v>
      </c>
      <c r="C30" s="4">
        <v>1000</v>
      </c>
      <c r="D30" s="13">
        <v>0</v>
      </c>
      <c r="E30" s="13">
        <v>750</v>
      </c>
      <c r="F30" s="25">
        <v>1000</v>
      </c>
      <c r="G30" s="37" t="s">
        <v>40</v>
      </c>
      <c r="H30" s="7"/>
    </row>
    <row r="31" spans="1:8" ht="15.6" x14ac:dyDescent="0.3">
      <c r="A31" s="2"/>
      <c r="B31" s="2" t="s">
        <v>25</v>
      </c>
      <c r="C31" s="4">
        <v>1000</v>
      </c>
      <c r="D31" s="28">
        <v>450</v>
      </c>
      <c r="E31" s="28">
        <v>1000</v>
      </c>
      <c r="F31" s="25">
        <v>1000</v>
      </c>
      <c r="G31" s="37" t="s">
        <v>40</v>
      </c>
      <c r="H31" s="5"/>
    </row>
    <row r="32" spans="1:8" ht="15.6" x14ac:dyDescent="0.3">
      <c r="A32" s="2"/>
      <c r="B32" s="2" t="s">
        <v>26</v>
      </c>
      <c r="C32" s="4">
        <v>2000</v>
      </c>
      <c r="D32" s="13">
        <v>235</v>
      </c>
      <c r="E32" s="13">
        <v>2000</v>
      </c>
      <c r="F32" s="25">
        <v>1000</v>
      </c>
      <c r="G32" s="37" t="s">
        <v>55</v>
      </c>
      <c r="H32" s="7" t="s">
        <v>56</v>
      </c>
    </row>
    <row r="33" spans="1:8" ht="15.6" x14ac:dyDescent="0.3">
      <c r="A33" s="2" t="s">
        <v>12</v>
      </c>
      <c r="B33" s="2" t="s">
        <v>27</v>
      </c>
      <c r="C33" s="4">
        <v>1100</v>
      </c>
      <c r="D33" s="13">
        <v>570</v>
      </c>
      <c r="E33" s="13">
        <v>1320</v>
      </c>
      <c r="F33" s="25">
        <v>1350</v>
      </c>
      <c r="G33" s="37">
        <v>0.23</v>
      </c>
      <c r="H33" s="5"/>
    </row>
    <row r="34" spans="1:8" ht="15.6" x14ac:dyDescent="0.3">
      <c r="A34" s="2"/>
      <c r="B34" s="2" t="s">
        <v>68</v>
      </c>
      <c r="C34" s="4">
        <v>540</v>
      </c>
      <c r="D34" s="13">
        <v>549.69000000000005</v>
      </c>
      <c r="E34" s="13">
        <v>600</v>
      </c>
      <c r="F34" s="25">
        <v>650</v>
      </c>
      <c r="G34" s="37">
        <v>0.09</v>
      </c>
      <c r="H34" s="5"/>
    </row>
    <row r="35" spans="1:8" ht="28.8" x14ac:dyDescent="0.3">
      <c r="A35" s="2"/>
      <c r="B35" s="2" t="s">
        <v>39</v>
      </c>
      <c r="C35" s="4">
        <v>4500</v>
      </c>
      <c r="D35" s="13">
        <v>21</v>
      </c>
      <c r="E35" s="13">
        <v>1000</v>
      </c>
      <c r="F35" s="57">
        <v>5000</v>
      </c>
      <c r="G35" s="37">
        <v>0.11</v>
      </c>
      <c r="H35" s="7" t="s">
        <v>69</v>
      </c>
    </row>
    <row r="36" spans="1:8" ht="15.6" x14ac:dyDescent="0.3">
      <c r="A36" s="2"/>
      <c r="B36" s="2" t="s">
        <v>28</v>
      </c>
      <c r="C36" s="4"/>
      <c r="D36" s="49">
        <v>1068.57</v>
      </c>
      <c r="E36" s="13"/>
      <c r="F36" s="25"/>
      <c r="G36" s="38"/>
      <c r="H36" s="29"/>
    </row>
    <row r="37" spans="1:8" ht="15.6" x14ac:dyDescent="0.3">
      <c r="A37" s="16"/>
      <c r="B37" s="16" t="s">
        <v>42</v>
      </c>
      <c r="C37" s="17"/>
      <c r="D37" s="50">
        <v>226.03</v>
      </c>
      <c r="E37" s="18"/>
      <c r="F37" s="26"/>
      <c r="G37" s="39"/>
      <c r="H37" s="42"/>
    </row>
    <row r="38" spans="1:8" ht="28.8" x14ac:dyDescent="0.3">
      <c r="A38" s="16" t="s">
        <v>7</v>
      </c>
      <c r="B38" s="16" t="s">
        <v>29</v>
      </c>
      <c r="C38" s="17">
        <v>4000</v>
      </c>
      <c r="D38" s="18"/>
      <c r="E38" s="18">
        <v>1500</v>
      </c>
      <c r="F38" s="26">
        <v>2500</v>
      </c>
      <c r="G38" s="40"/>
      <c r="H38" s="27" t="s">
        <v>59</v>
      </c>
    </row>
    <row r="39" spans="1:8" ht="15.6" x14ac:dyDescent="0.3">
      <c r="A39" s="16" t="s">
        <v>53</v>
      </c>
      <c r="B39" s="16"/>
      <c r="C39" s="17">
        <v>0</v>
      </c>
      <c r="D39" s="18">
        <v>14.14</v>
      </c>
      <c r="E39" s="18"/>
      <c r="F39" s="26"/>
      <c r="G39" s="40"/>
      <c r="H39" s="27"/>
    </row>
    <row r="40" spans="1:8" s="21" customFormat="1" ht="16.2" thickBot="1" x14ac:dyDescent="0.35">
      <c r="A40" s="16" t="s">
        <v>13</v>
      </c>
      <c r="B40" s="16" t="s">
        <v>30</v>
      </c>
      <c r="C40" s="17">
        <v>0</v>
      </c>
      <c r="D40" s="51">
        <v>13525.88</v>
      </c>
      <c r="E40" s="20"/>
      <c r="F40" s="26"/>
      <c r="G40" s="26"/>
      <c r="H40" s="19"/>
    </row>
    <row r="41" spans="1:8" s="24" customFormat="1" ht="16.2" thickBot="1" x14ac:dyDescent="0.35">
      <c r="A41" s="22" t="s">
        <v>8</v>
      </c>
      <c r="B41" s="23"/>
      <c r="C41" s="30">
        <f>SUM(C4:C40)</f>
        <v>50680</v>
      </c>
      <c r="D41" s="31">
        <f>SUM(D4:D40)</f>
        <v>35855.279999999999</v>
      </c>
      <c r="E41" s="31">
        <f>SUM(E3:E40)</f>
        <v>41795</v>
      </c>
      <c r="F41" s="44">
        <f>SUM(F4:F40)</f>
        <v>54126</v>
      </c>
      <c r="G41" s="35">
        <v>6.8000000000000005E-2</v>
      </c>
      <c r="H41" s="58" t="s">
        <v>78</v>
      </c>
    </row>
    <row r="42" spans="1:8" ht="159" x14ac:dyDescent="0.35">
      <c r="C42" s="27" t="s">
        <v>82</v>
      </c>
      <c r="D42" s="43">
        <v>21034</v>
      </c>
      <c r="E42" s="47"/>
    </row>
    <row r="43" spans="1:8" ht="108" customHeight="1" x14ac:dyDescent="0.3">
      <c r="A43" s="62"/>
      <c r="B43" s="61"/>
      <c r="C43" s="5"/>
      <c r="D43" s="32"/>
      <c r="E43" s="48"/>
    </row>
    <row r="44" spans="1:8" x14ac:dyDescent="0.3">
      <c r="D44"/>
    </row>
    <row r="45" spans="1:8" x14ac:dyDescent="0.3">
      <c r="D45"/>
    </row>
    <row r="46" spans="1:8" x14ac:dyDescent="0.3">
      <c r="A46" s="59"/>
      <c r="D46"/>
    </row>
    <row r="47" spans="1:8" x14ac:dyDescent="0.3">
      <c r="A47" s="59"/>
      <c r="D47"/>
    </row>
    <row r="48" spans="1:8" x14ac:dyDescent="0.3">
      <c r="A48" s="59"/>
      <c r="D48"/>
    </row>
    <row r="49" spans="1:4" x14ac:dyDescent="0.3">
      <c r="A49" s="59"/>
      <c r="D49"/>
    </row>
    <row r="50" spans="1:4" x14ac:dyDescent="0.3">
      <c r="A50" s="60"/>
      <c r="D50"/>
    </row>
    <row r="51" spans="1:4" x14ac:dyDescent="0.3">
      <c r="D51"/>
    </row>
    <row r="52" spans="1:4" x14ac:dyDescent="0.3">
      <c r="D52"/>
    </row>
    <row r="53" spans="1:4" x14ac:dyDescent="0.3">
      <c r="D53"/>
    </row>
    <row r="54" spans="1:4" x14ac:dyDescent="0.3">
      <c r="D54"/>
    </row>
    <row r="55" spans="1:4" x14ac:dyDescent="0.3">
      <c r="D55"/>
    </row>
    <row r="56" spans="1:4" x14ac:dyDescent="0.3">
      <c r="D56"/>
    </row>
    <row r="57" spans="1:4" x14ac:dyDescent="0.3">
      <c r="D57"/>
    </row>
    <row r="58" spans="1:4" x14ac:dyDescent="0.3">
      <c r="D58"/>
    </row>
    <row r="59" spans="1:4" x14ac:dyDescent="0.3">
      <c r="D59"/>
    </row>
    <row r="60" spans="1:4" x14ac:dyDescent="0.3">
      <c r="D60"/>
    </row>
    <row r="61" spans="1:4" x14ac:dyDescent="0.3">
      <c r="D61"/>
    </row>
    <row r="62" spans="1:4" x14ac:dyDescent="0.3">
      <c r="D62"/>
    </row>
    <row r="63" spans="1:4" x14ac:dyDescent="0.3">
      <c r="D63"/>
    </row>
    <row r="64" spans="1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  <row r="141" spans="4:4" x14ac:dyDescent="0.3">
      <c r="D141"/>
    </row>
    <row r="142" spans="4:4" x14ac:dyDescent="0.3">
      <c r="D142"/>
    </row>
    <row r="143" spans="4:4" x14ac:dyDescent="0.3">
      <c r="D143"/>
    </row>
    <row r="144" spans="4:4" x14ac:dyDescent="0.3">
      <c r="D144"/>
    </row>
    <row r="145" spans="4:4" x14ac:dyDescent="0.3">
      <c r="D145"/>
    </row>
    <row r="146" spans="4:4" x14ac:dyDescent="0.3">
      <c r="D146"/>
    </row>
    <row r="147" spans="4:4" x14ac:dyDescent="0.3">
      <c r="D147"/>
    </row>
    <row r="148" spans="4:4" x14ac:dyDescent="0.3">
      <c r="D148"/>
    </row>
    <row r="149" spans="4:4" x14ac:dyDescent="0.3">
      <c r="D149"/>
    </row>
    <row r="150" spans="4:4" x14ac:dyDescent="0.3">
      <c r="D150"/>
    </row>
    <row r="151" spans="4:4" x14ac:dyDescent="0.3">
      <c r="D151"/>
    </row>
    <row r="152" spans="4:4" x14ac:dyDescent="0.3">
      <c r="D152"/>
    </row>
    <row r="153" spans="4:4" x14ac:dyDescent="0.3">
      <c r="D153"/>
    </row>
    <row r="154" spans="4:4" x14ac:dyDescent="0.3">
      <c r="D154"/>
    </row>
    <row r="155" spans="4:4" x14ac:dyDescent="0.3">
      <c r="D155"/>
    </row>
    <row r="156" spans="4:4" x14ac:dyDescent="0.3">
      <c r="D156"/>
    </row>
    <row r="157" spans="4:4" x14ac:dyDescent="0.3">
      <c r="D157"/>
    </row>
    <row r="158" spans="4:4" x14ac:dyDescent="0.3">
      <c r="D158"/>
    </row>
    <row r="159" spans="4:4" x14ac:dyDescent="0.3">
      <c r="D159"/>
    </row>
    <row r="160" spans="4:4" x14ac:dyDescent="0.3">
      <c r="D160"/>
    </row>
    <row r="161" spans="4:4" x14ac:dyDescent="0.3">
      <c r="D161"/>
    </row>
    <row r="162" spans="4:4" x14ac:dyDescent="0.3">
      <c r="D162"/>
    </row>
    <row r="163" spans="4:4" x14ac:dyDescent="0.3">
      <c r="D163"/>
    </row>
    <row r="164" spans="4:4" x14ac:dyDescent="0.3">
      <c r="D164"/>
    </row>
    <row r="165" spans="4:4" x14ac:dyDescent="0.3">
      <c r="D165"/>
    </row>
    <row r="166" spans="4:4" x14ac:dyDescent="0.3">
      <c r="D166"/>
    </row>
    <row r="167" spans="4:4" x14ac:dyDescent="0.3">
      <c r="D167"/>
    </row>
    <row r="168" spans="4:4" x14ac:dyDescent="0.3">
      <c r="D168"/>
    </row>
    <row r="169" spans="4:4" x14ac:dyDescent="0.3">
      <c r="D169"/>
    </row>
    <row r="170" spans="4:4" x14ac:dyDescent="0.3">
      <c r="D170"/>
    </row>
    <row r="171" spans="4:4" x14ac:dyDescent="0.3">
      <c r="D171"/>
    </row>
    <row r="172" spans="4:4" x14ac:dyDescent="0.3">
      <c r="D172"/>
    </row>
    <row r="173" spans="4:4" x14ac:dyDescent="0.3">
      <c r="D173"/>
    </row>
    <row r="174" spans="4:4" x14ac:dyDescent="0.3">
      <c r="D174"/>
    </row>
    <row r="175" spans="4:4" x14ac:dyDescent="0.3">
      <c r="D175"/>
    </row>
    <row r="176" spans="4:4" x14ac:dyDescent="0.3">
      <c r="D176"/>
    </row>
    <row r="177" spans="4:4" x14ac:dyDescent="0.3">
      <c r="D177"/>
    </row>
    <row r="178" spans="4:4" x14ac:dyDescent="0.3">
      <c r="D178"/>
    </row>
    <row r="179" spans="4:4" x14ac:dyDescent="0.3">
      <c r="D179"/>
    </row>
    <row r="180" spans="4:4" x14ac:dyDescent="0.3">
      <c r="D180"/>
    </row>
    <row r="181" spans="4:4" x14ac:dyDescent="0.3">
      <c r="D181"/>
    </row>
    <row r="182" spans="4:4" x14ac:dyDescent="0.3">
      <c r="D182"/>
    </row>
    <row r="183" spans="4:4" x14ac:dyDescent="0.3">
      <c r="D183"/>
    </row>
    <row r="184" spans="4:4" x14ac:dyDescent="0.3">
      <c r="D184"/>
    </row>
    <row r="185" spans="4:4" x14ac:dyDescent="0.3">
      <c r="D185"/>
    </row>
    <row r="186" spans="4:4" x14ac:dyDescent="0.3">
      <c r="D186"/>
    </row>
    <row r="187" spans="4:4" x14ac:dyDescent="0.3">
      <c r="D187"/>
    </row>
    <row r="188" spans="4:4" x14ac:dyDescent="0.3">
      <c r="D188"/>
    </row>
    <row r="189" spans="4:4" x14ac:dyDescent="0.3">
      <c r="D189"/>
    </row>
    <row r="190" spans="4:4" x14ac:dyDescent="0.3">
      <c r="D190"/>
    </row>
    <row r="191" spans="4:4" x14ac:dyDescent="0.3">
      <c r="D191"/>
    </row>
    <row r="192" spans="4:4" x14ac:dyDescent="0.3">
      <c r="D192"/>
    </row>
    <row r="193" spans="4:4" x14ac:dyDescent="0.3">
      <c r="D193"/>
    </row>
    <row r="194" spans="4:4" x14ac:dyDescent="0.3">
      <c r="D194"/>
    </row>
    <row r="195" spans="4:4" x14ac:dyDescent="0.3">
      <c r="D195"/>
    </row>
    <row r="196" spans="4:4" x14ac:dyDescent="0.3">
      <c r="D196"/>
    </row>
    <row r="197" spans="4:4" x14ac:dyDescent="0.3">
      <c r="D197"/>
    </row>
    <row r="198" spans="4:4" x14ac:dyDescent="0.3">
      <c r="D198"/>
    </row>
    <row r="199" spans="4:4" x14ac:dyDescent="0.3">
      <c r="D199"/>
    </row>
    <row r="200" spans="4:4" x14ac:dyDescent="0.3">
      <c r="D200"/>
    </row>
    <row r="201" spans="4:4" x14ac:dyDescent="0.3">
      <c r="D201"/>
    </row>
    <row r="202" spans="4:4" x14ac:dyDescent="0.3">
      <c r="D202"/>
    </row>
    <row r="203" spans="4:4" x14ac:dyDescent="0.3">
      <c r="D203"/>
    </row>
    <row r="204" spans="4:4" x14ac:dyDescent="0.3">
      <c r="D204"/>
    </row>
    <row r="205" spans="4:4" x14ac:dyDescent="0.3">
      <c r="D205"/>
    </row>
    <row r="206" spans="4:4" x14ac:dyDescent="0.3">
      <c r="D206"/>
    </row>
    <row r="207" spans="4:4" x14ac:dyDescent="0.3">
      <c r="D207"/>
    </row>
    <row r="208" spans="4:4" x14ac:dyDescent="0.3">
      <c r="D208"/>
    </row>
    <row r="209" spans="4:4" x14ac:dyDescent="0.3">
      <c r="D209"/>
    </row>
    <row r="210" spans="4:4" x14ac:dyDescent="0.3">
      <c r="D210"/>
    </row>
    <row r="211" spans="4:4" x14ac:dyDescent="0.3">
      <c r="D211"/>
    </row>
    <row r="212" spans="4:4" x14ac:dyDescent="0.3">
      <c r="D212"/>
    </row>
    <row r="213" spans="4:4" x14ac:dyDescent="0.3">
      <c r="D213"/>
    </row>
    <row r="214" spans="4:4" x14ac:dyDescent="0.3">
      <c r="D214"/>
    </row>
    <row r="215" spans="4:4" x14ac:dyDescent="0.3">
      <c r="D215"/>
    </row>
    <row r="216" spans="4:4" x14ac:dyDescent="0.3">
      <c r="D216"/>
    </row>
    <row r="217" spans="4:4" x14ac:dyDescent="0.3">
      <c r="D217"/>
    </row>
    <row r="218" spans="4:4" x14ac:dyDescent="0.3">
      <c r="D218"/>
    </row>
    <row r="219" spans="4:4" x14ac:dyDescent="0.3">
      <c r="D219"/>
    </row>
    <row r="220" spans="4:4" x14ac:dyDescent="0.3">
      <c r="D220"/>
    </row>
    <row r="221" spans="4:4" x14ac:dyDescent="0.3">
      <c r="D221"/>
    </row>
    <row r="222" spans="4:4" x14ac:dyDescent="0.3">
      <c r="D222"/>
    </row>
    <row r="223" spans="4:4" x14ac:dyDescent="0.3">
      <c r="D223"/>
    </row>
    <row r="224" spans="4:4" x14ac:dyDescent="0.3">
      <c r="D224"/>
    </row>
    <row r="225" spans="4:4" x14ac:dyDescent="0.3">
      <c r="D225"/>
    </row>
    <row r="226" spans="4:4" x14ac:dyDescent="0.3">
      <c r="D226"/>
    </row>
    <row r="227" spans="4:4" x14ac:dyDescent="0.3">
      <c r="D227"/>
    </row>
    <row r="228" spans="4:4" x14ac:dyDescent="0.3">
      <c r="D228"/>
    </row>
    <row r="229" spans="4:4" x14ac:dyDescent="0.3">
      <c r="D229"/>
    </row>
    <row r="230" spans="4:4" x14ac:dyDescent="0.3">
      <c r="D230"/>
    </row>
    <row r="231" spans="4:4" x14ac:dyDescent="0.3">
      <c r="D231"/>
    </row>
    <row r="232" spans="4:4" x14ac:dyDescent="0.3">
      <c r="D232"/>
    </row>
    <row r="233" spans="4:4" x14ac:dyDescent="0.3">
      <c r="D233"/>
    </row>
    <row r="234" spans="4:4" x14ac:dyDescent="0.3">
      <c r="D234"/>
    </row>
    <row r="235" spans="4:4" x14ac:dyDescent="0.3">
      <c r="D235"/>
    </row>
    <row r="236" spans="4:4" x14ac:dyDescent="0.3">
      <c r="D236"/>
    </row>
    <row r="237" spans="4:4" x14ac:dyDescent="0.3">
      <c r="D237"/>
    </row>
    <row r="238" spans="4:4" x14ac:dyDescent="0.3">
      <c r="D238"/>
    </row>
    <row r="239" spans="4:4" x14ac:dyDescent="0.3">
      <c r="D239"/>
    </row>
    <row r="240" spans="4:4" x14ac:dyDescent="0.3">
      <c r="D240"/>
    </row>
    <row r="241" spans="4:4" x14ac:dyDescent="0.3">
      <c r="D241"/>
    </row>
    <row r="242" spans="4:4" x14ac:dyDescent="0.3">
      <c r="D242"/>
    </row>
    <row r="243" spans="4:4" x14ac:dyDescent="0.3">
      <c r="D243"/>
    </row>
    <row r="244" spans="4:4" x14ac:dyDescent="0.3">
      <c r="D244"/>
    </row>
    <row r="245" spans="4:4" x14ac:dyDescent="0.3">
      <c r="D245"/>
    </row>
    <row r="246" spans="4:4" x14ac:dyDescent="0.3">
      <c r="D246"/>
    </row>
    <row r="247" spans="4:4" x14ac:dyDescent="0.3">
      <c r="D247"/>
    </row>
    <row r="248" spans="4:4" x14ac:dyDescent="0.3">
      <c r="D248"/>
    </row>
    <row r="249" spans="4:4" x14ac:dyDescent="0.3">
      <c r="D249"/>
    </row>
    <row r="250" spans="4:4" x14ac:dyDescent="0.3">
      <c r="D250"/>
    </row>
    <row r="251" spans="4:4" x14ac:dyDescent="0.3">
      <c r="D251"/>
    </row>
    <row r="252" spans="4:4" x14ac:dyDescent="0.3">
      <c r="D252"/>
    </row>
    <row r="253" spans="4:4" x14ac:dyDescent="0.3">
      <c r="D253"/>
    </row>
    <row r="254" spans="4:4" x14ac:dyDescent="0.3">
      <c r="D254"/>
    </row>
    <row r="255" spans="4:4" x14ac:dyDescent="0.3">
      <c r="D255"/>
    </row>
    <row r="256" spans="4:4" x14ac:dyDescent="0.3">
      <c r="D256"/>
    </row>
    <row r="257" spans="4:4" x14ac:dyDescent="0.3">
      <c r="D257"/>
    </row>
    <row r="258" spans="4:4" x14ac:dyDescent="0.3">
      <c r="D258"/>
    </row>
    <row r="259" spans="4:4" x14ac:dyDescent="0.3">
      <c r="D259"/>
    </row>
    <row r="260" spans="4:4" x14ac:dyDescent="0.3">
      <c r="D260"/>
    </row>
    <row r="261" spans="4:4" x14ac:dyDescent="0.3">
      <c r="D261"/>
    </row>
    <row r="262" spans="4:4" x14ac:dyDescent="0.3">
      <c r="D262"/>
    </row>
    <row r="263" spans="4:4" x14ac:dyDescent="0.3">
      <c r="D263"/>
    </row>
    <row r="264" spans="4:4" x14ac:dyDescent="0.3">
      <c r="D264"/>
    </row>
    <row r="265" spans="4:4" x14ac:dyDescent="0.3">
      <c r="D265"/>
    </row>
    <row r="266" spans="4:4" x14ac:dyDescent="0.3">
      <c r="D266"/>
    </row>
    <row r="267" spans="4:4" x14ac:dyDescent="0.3">
      <c r="D267"/>
    </row>
    <row r="268" spans="4:4" x14ac:dyDescent="0.3">
      <c r="D268"/>
    </row>
    <row r="269" spans="4:4" x14ac:dyDescent="0.3">
      <c r="D269"/>
    </row>
    <row r="270" spans="4:4" x14ac:dyDescent="0.3">
      <c r="D270"/>
    </row>
    <row r="271" spans="4:4" x14ac:dyDescent="0.3">
      <c r="D271"/>
    </row>
    <row r="272" spans="4:4" x14ac:dyDescent="0.3">
      <c r="D272"/>
    </row>
    <row r="273" spans="4:4" x14ac:dyDescent="0.3">
      <c r="D273"/>
    </row>
    <row r="274" spans="4:4" x14ac:dyDescent="0.3">
      <c r="D274"/>
    </row>
    <row r="275" spans="4:4" x14ac:dyDescent="0.3">
      <c r="D275"/>
    </row>
    <row r="276" spans="4:4" x14ac:dyDescent="0.3">
      <c r="D276"/>
    </row>
    <row r="277" spans="4:4" x14ac:dyDescent="0.3">
      <c r="D277"/>
    </row>
    <row r="278" spans="4:4" x14ac:dyDescent="0.3">
      <c r="D278"/>
    </row>
    <row r="279" spans="4:4" x14ac:dyDescent="0.3">
      <c r="D279"/>
    </row>
    <row r="280" spans="4:4" x14ac:dyDescent="0.3">
      <c r="D280"/>
    </row>
    <row r="281" spans="4:4" x14ac:dyDescent="0.3">
      <c r="D281"/>
    </row>
    <row r="282" spans="4:4" x14ac:dyDescent="0.3">
      <c r="D282"/>
    </row>
    <row r="283" spans="4:4" x14ac:dyDescent="0.3">
      <c r="D283"/>
    </row>
    <row r="284" spans="4:4" x14ac:dyDescent="0.3">
      <c r="D284"/>
    </row>
    <row r="285" spans="4:4" x14ac:dyDescent="0.3">
      <c r="D285"/>
    </row>
    <row r="286" spans="4:4" x14ac:dyDescent="0.3">
      <c r="D286"/>
    </row>
    <row r="287" spans="4:4" x14ac:dyDescent="0.3">
      <c r="D287"/>
    </row>
    <row r="288" spans="4:4" x14ac:dyDescent="0.3">
      <c r="D288"/>
    </row>
    <row r="289" spans="4:4" x14ac:dyDescent="0.3">
      <c r="D289"/>
    </row>
    <row r="290" spans="4:4" x14ac:dyDescent="0.3">
      <c r="D290"/>
    </row>
    <row r="291" spans="4:4" x14ac:dyDescent="0.3">
      <c r="D291"/>
    </row>
    <row r="292" spans="4:4" x14ac:dyDescent="0.3">
      <c r="D292"/>
    </row>
    <row r="293" spans="4:4" x14ac:dyDescent="0.3">
      <c r="D293"/>
    </row>
    <row r="294" spans="4:4" x14ac:dyDescent="0.3">
      <c r="D294"/>
    </row>
    <row r="295" spans="4:4" x14ac:dyDescent="0.3">
      <c r="D295"/>
    </row>
    <row r="296" spans="4:4" x14ac:dyDescent="0.3">
      <c r="D296"/>
    </row>
    <row r="297" spans="4:4" x14ac:dyDescent="0.3">
      <c r="D297"/>
    </row>
    <row r="298" spans="4:4" x14ac:dyDescent="0.3">
      <c r="D298"/>
    </row>
    <row r="299" spans="4:4" x14ac:dyDescent="0.3">
      <c r="D299"/>
    </row>
    <row r="300" spans="4:4" x14ac:dyDescent="0.3">
      <c r="D300"/>
    </row>
    <row r="301" spans="4:4" x14ac:dyDescent="0.3">
      <c r="D301"/>
    </row>
    <row r="302" spans="4:4" x14ac:dyDescent="0.3">
      <c r="D302"/>
    </row>
    <row r="303" spans="4:4" x14ac:dyDescent="0.3">
      <c r="D303"/>
    </row>
    <row r="304" spans="4:4" x14ac:dyDescent="0.3">
      <c r="D304"/>
    </row>
    <row r="305" spans="4:4" x14ac:dyDescent="0.3">
      <c r="D305"/>
    </row>
    <row r="306" spans="4:4" x14ac:dyDescent="0.3">
      <c r="D306"/>
    </row>
    <row r="307" spans="4:4" x14ac:dyDescent="0.3">
      <c r="D307"/>
    </row>
    <row r="308" spans="4:4" x14ac:dyDescent="0.3">
      <c r="D308"/>
    </row>
    <row r="309" spans="4:4" x14ac:dyDescent="0.3">
      <c r="D309"/>
    </row>
    <row r="310" spans="4:4" x14ac:dyDescent="0.3">
      <c r="D310"/>
    </row>
    <row r="311" spans="4:4" x14ac:dyDescent="0.3">
      <c r="D311"/>
    </row>
    <row r="312" spans="4:4" x14ac:dyDescent="0.3">
      <c r="D312"/>
    </row>
    <row r="313" spans="4:4" x14ac:dyDescent="0.3">
      <c r="D313"/>
    </row>
    <row r="314" spans="4:4" x14ac:dyDescent="0.3">
      <c r="D314"/>
    </row>
    <row r="315" spans="4:4" x14ac:dyDescent="0.3">
      <c r="D315"/>
    </row>
    <row r="316" spans="4:4" x14ac:dyDescent="0.3">
      <c r="D316"/>
    </row>
    <row r="317" spans="4:4" x14ac:dyDescent="0.3">
      <c r="D317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50CE-A2C7-471F-9843-D67CF33F239B}">
  <sheetPr>
    <pageSetUpPr fitToPage="1"/>
  </sheetPr>
  <dimension ref="A1:C11"/>
  <sheetViews>
    <sheetView workbookViewId="0">
      <selection activeCell="C12" sqref="A1:C12"/>
    </sheetView>
  </sheetViews>
  <sheetFormatPr defaultRowHeight="14.4" x14ac:dyDescent="0.3"/>
  <cols>
    <col min="1" max="1" width="35.44140625" customWidth="1"/>
    <col min="2" max="2" width="10.6640625" customWidth="1"/>
    <col min="3" max="3" width="17.88671875" customWidth="1"/>
  </cols>
  <sheetData>
    <row r="1" spans="1:3" x14ac:dyDescent="0.3">
      <c r="A1" s="54" t="s">
        <v>66</v>
      </c>
      <c r="B1" s="5"/>
      <c r="C1" s="5"/>
    </row>
    <row r="2" spans="1:3" x14ac:dyDescent="0.3">
      <c r="A2" s="5"/>
      <c r="B2" s="5"/>
      <c r="C2" s="5" t="s">
        <v>45</v>
      </c>
    </row>
    <row r="3" spans="1:3" x14ac:dyDescent="0.3">
      <c r="A3" s="5" t="s">
        <v>62</v>
      </c>
      <c r="B3" s="52">
        <v>10000</v>
      </c>
      <c r="C3" s="5"/>
    </row>
    <row r="4" spans="1:3" x14ac:dyDescent="0.3">
      <c r="A4" s="5" t="s">
        <v>44</v>
      </c>
      <c r="B4" s="5">
        <v>4000</v>
      </c>
      <c r="C4" s="5"/>
    </row>
    <row r="5" spans="1:3" ht="57.6" x14ac:dyDescent="0.3">
      <c r="A5" s="7" t="s">
        <v>61</v>
      </c>
      <c r="B5" s="5">
        <v>4500</v>
      </c>
      <c r="C5" s="7" t="s">
        <v>67</v>
      </c>
    </row>
    <row r="6" spans="1:3" x14ac:dyDescent="0.3">
      <c r="A6" s="5" t="s">
        <v>63</v>
      </c>
      <c r="B6" s="5">
        <v>3000</v>
      </c>
      <c r="C6" s="5"/>
    </row>
    <row r="7" spans="1:3" x14ac:dyDescent="0.3">
      <c r="A7" s="5" t="s">
        <v>46</v>
      </c>
      <c r="B7" s="53">
        <v>7365.61</v>
      </c>
      <c r="C7" s="5"/>
    </row>
    <row r="8" spans="1:3" x14ac:dyDescent="0.3">
      <c r="A8" s="5" t="s">
        <v>64</v>
      </c>
      <c r="B8" s="5">
        <v>36593.67</v>
      </c>
      <c r="C8" s="5"/>
    </row>
    <row r="9" spans="1:3" x14ac:dyDescent="0.3">
      <c r="A9" s="5" t="s">
        <v>60</v>
      </c>
      <c r="B9" s="5">
        <v>150</v>
      </c>
      <c r="C9" s="5"/>
    </row>
    <row r="10" spans="1:3" ht="21" x14ac:dyDescent="0.4">
      <c r="A10" s="55"/>
      <c r="B10" s="56">
        <f>SUM(B2:B9)</f>
        <v>65609.279999999999</v>
      </c>
      <c r="C10" s="5"/>
    </row>
    <row r="11" spans="1:3" x14ac:dyDescent="0.3">
      <c r="A11" s="5" t="s">
        <v>65</v>
      </c>
      <c r="B11" s="5"/>
      <c r="C11" s="5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 25-26</vt:lpstr>
      <vt:lpstr>deposit acc</vt:lpstr>
      <vt:lpstr>'Budget work 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Young</dc:creator>
  <cp:lastModifiedBy>sonia young</cp:lastModifiedBy>
  <cp:lastPrinted>2026-04-21T13:48:16Z</cp:lastPrinted>
  <dcterms:created xsi:type="dcterms:W3CDTF">2023-11-04T15:50:18Z</dcterms:created>
  <dcterms:modified xsi:type="dcterms:W3CDTF">2026-04-21T13:48:20Z</dcterms:modified>
</cp:coreProperties>
</file>